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-mij\Desktop\"/>
    </mc:Choice>
  </mc:AlternateContent>
  <xr:revisionPtr revIDLastSave="0" documentId="13_ncr:1_{0DC6A639-53B8-4EE1-BAA8-59B6482AC1E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ide 1" sheetId="1" r:id="rId1"/>
  </sheets>
  <definedNames>
    <definedName name="_xlnm.Print_Area" localSheetId="0">'Side 1'!$A$1:$H$65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3" i="1" l="1"/>
  <c r="E27" i="1"/>
  <c r="E29" i="1" l="1"/>
  <c r="G29" i="1" s="1"/>
  <c r="E28" i="1"/>
  <c r="G28" i="1" s="1"/>
  <c r="G27" i="1"/>
  <c r="E23" i="1"/>
  <c r="E24" i="1" s="1"/>
  <c r="G24" i="1" s="1"/>
  <c r="E22" i="1"/>
  <c r="G22" i="1" s="1"/>
  <c r="G52" i="1"/>
  <c r="G53" i="1"/>
  <c r="G54" i="1"/>
  <c r="G55" i="1"/>
  <c r="G51" i="1"/>
  <c r="G50" i="1"/>
  <c r="G45" i="1"/>
  <c r="G44" i="1"/>
  <c r="G43" i="1"/>
  <c r="G42" i="1"/>
  <c r="G41" i="1"/>
  <c r="G36" i="1"/>
  <c r="G35" i="1"/>
  <c r="G34" i="1"/>
  <c r="G21" i="1"/>
  <c r="G20" i="1"/>
  <c r="G23" i="1" l="1"/>
</calcChain>
</file>

<file path=xl/sharedStrings.xml><?xml version="1.0" encoding="utf-8"?>
<sst xmlns="http://schemas.openxmlformats.org/spreadsheetml/2006/main" count="111" uniqueCount="57">
  <si>
    <t>Antal</t>
  </si>
  <si>
    <t>I alt</t>
  </si>
  <si>
    <t>Natophold pr. nat</t>
  </si>
  <si>
    <t>Kr.</t>
  </si>
  <si>
    <t>Fortæring pr. døgn</t>
  </si>
  <si>
    <t>Telefon og  internet</t>
  </si>
  <si>
    <t>Administrative omkostninger</t>
  </si>
  <si>
    <t>Køb, vask og vedligeholdelse af sportstøj</t>
  </si>
  <si>
    <t xml:space="preserve"> </t>
  </si>
  <si>
    <t>I alt til refusion</t>
  </si>
  <si>
    <t>Navn:</t>
  </si>
  <si>
    <t>Adresse:</t>
  </si>
  <si>
    <t>Postnr. / By:</t>
  </si>
  <si>
    <t>1.</t>
  </si>
  <si>
    <t>2.</t>
  </si>
  <si>
    <t>3.</t>
  </si>
  <si>
    <t>4.</t>
  </si>
  <si>
    <t>5.</t>
  </si>
  <si>
    <t>Nr.</t>
  </si>
  <si>
    <t>Dato:</t>
  </si>
  <si>
    <t>Formål:</t>
  </si>
  <si>
    <t>Sted:</t>
  </si>
  <si>
    <t>Start</t>
  </si>
  <si>
    <t>Slut</t>
  </si>
  <si>
    <t>Tidspunkt</t>
  </si>
  <si>
    <t>A.</t>
  </si>
  <si>
    <t>B.</t>
  </si>
  <si>
    <t>C.</t>
  </si>
  <si>
    <t>D.</t>
  </si>
  <si>
    <t>- ulønnede trænere, ledere m.fl.</t>
  </si>
  <si>
    <t>Beskrivelse</t>
  </si>
  <si>
    <t>Periodens aktiviteter ved kørsel / rejser</t>
  </si>
  <si>
    <t>Inden for det enkelte kalenderår skal der vælges, om man vil have refunderet efter disse satser eller efter regning. Det gælder de tre kategorier hver for sig.</t>
  </si>
  <si>
    <t>Cpr.nr.:</t>
  </si>
  <si>
    <t>Kontonr.:</t>
  </si>
  <si>
    <t>Småfornødenheder, når klubben efter bilag har betalt fortæring og rejse, 25% af døgnsats.</t>
  </si>
  <si>
    <t>Reg.nr.</t>
  </si>
  <si>
    <t>1/24-del heraf pr. påbegyndt time ved tilsluttet rejsedag</t>
  </si>
  <si>
    <t xml:space="preserve">Godkendt af OBK: </t>
  </si>
  <si>
    <t>Klubben kan refundere spillere for indskud, transport, fortæring og overnatning ved deltagelse i udekampe, stævner mv.</t>
  </si>
  <si>
    <r>
      <rPr>
        <b/>
        <sz val="11"/>
        <color indexed="8"/>
        <rFont val="Calibri"/>
        <family val="2"/>
      </rPr>
      <t>Refusion efter vedlagte bilag</t>
    </r>
    <r>
      <rPr>
        <sz val="11"/>
        <color theme="1"/>
        <rFont val="Calibri"/>
        <family val="2"/>
        <scheme val="minor"/>
      </rPr>
      <t xml:space="preserve"> (originale) som vedrører OBK’s drift</t>
    </r>
  </si>
  <si>
    <t xml:space="preserve">Nr. </t>
  </si>
  <si>
    <t>Egen bil omfatter ikke familiens bil, men skal være din egen registrerede bil. Spillere med/uden kontrakt kan ikke få refunderet kørsel til træning, uden det er A-indkomst. Kørsel til udekampe kan refunderes, forudsat der er medspillere med i bilen.
Andre medhjælpere, såsom forældre, der kører for klubben, kan refunderes efter denne regel, der er dog i klubben aftalt kr. 1,50 pr. km.</t>
  </si>
  <si>
    <r>
      <t xml:space="preserve">Denne regel kan benyttes når man ikke har mulighed for at overnatte på egen bopæl.
</t>
    </r>
    <r>
      <rPr>
        <u/>
        <sz val="11"/>
        <color indexed="8"/>
        <rFont val="Calibri"/>
        <family val="2"/>
      </rPr>
      <t>Eksempel 1</t>
    </r>
    <r>
      <rPr>
        <sz val="11"/>
        <color indexed="8"/>
        <rFont val="Calibri"/>
        <family val="2"/>
      </rPr>
      <t xml:space="preserve">: Som medhjælp ved turnering i Esbjerg første dag fra 9.00-18.00 og anden dag fra 9.00-15.00, der er 140 km hver vej. Her kan reglen ikke benyttes.
</t>
    </r>
    <r>
      <rPr>
        <u/>
        <sz val="11"/>
        <color indexed="8"/>
        <rFont val="Calibri"/>
        <family val="2"/>
      </rPr>
      <t>Eksempel 2</t>
    </r>
    <r>
      <rPr>
        <sz val="11"/>
        <color indexed="8"/>
        <rFont val="Calibri"/>
        <family val="2"/>
      </rPr>
      <t>: Som medhjælper ved turnering i Frederikshavn i samme tidsrum, der er 316 km hver vej. Her kan reglen benyttes.
Der er ret skrappe krav fra skattevæsenet, men ingen faste grænser i tiden og afstanden.
I stedet kan man benytte refusion efter bilag. 
Amatørspillere (ulønnede) kan ikke benytte disse regler.</t>
    </r>
  </si>
  <si>
    <t>Kr./ enhed</t>
  </si>
  <si>
    <t>Kr./enhed</t>
  </si>
  <si>
    <r>
      <rPr>
        <b/>
        <sz val="11"/>
        <color indexed="8"/>
        <rFont val="Calibri"/>
        <family val="2"/>
      </rPr>
      <t>Refusion efter satser eller bilag</t>
    </r>
    <r>
      <rPr>
        <sz val="11"/>
        <color theme="1"/>
        <rFont val="Calibri"/>
        <family val="2"/>
        <scheme val="minor"/>
      </rPr>
      <t xml:space="preserve"> - frit valg af metode årlig i de tre grupper - pr. kalenderår</t>
    </r>
  </si>
  <si>
    <r>
      <rPr>
        <b/>
        <sz val="11"/>
        <color indexed="8"/>
        <rFont val="Calibri"/>
        <family val="2"/>
      </rPr>
      <t>Rejsegodtgørelse</t>
    </r>
    <r>
      <rPr>
        <sz val="11"/>
        <color theme="1"/>
        <rFont val="Calibri"/>
        <family val="2"/>
        <scheme val="minor"/>
      </rPr>
      <t xml:space="preserve"> mv. (med brug af satser) ved rejser på  over 24 timer med overnatning. Arbejdstid sammenholdes med transporttid ved brug af denne regel.</t>
    </r>
  </si>
  <si>
    <t>6.</t>
  </si>
  <si>
    <t>Når klubben har betalt hel/delvis fri fortæring reduceres beløbet med:</t>
  </si>
  <si>
    <t>Yderligere kommentarer og oplysninger:</t>
  </si>
  <si>
    <t>Omkostningsgodtgørelse - 2020</t>
  </si>
  <si>
    <t>Minus morgenmad 15% af døgnsats kr. 521,-</t>
  </si>
  <si>
    <t>Minus frokost 30% af døgnsats kr. 521,-</t>
  </si>
  <si>
    <t>Minus aftensmad 30% af døgnsats kr. 521,-</t>
  </si>
  <si>
    <r>
      <rPr>
        <b/>
        <sz val="11"/>
        <color indexed="8"/>
        <rFont val="Calibri"/>
        <family val="2"/>
      </rPr>
      <t>Kørt km i egen bil</t>
    </r>
    <r>
      <rPr>
        <sz val="11"/>
        <color indexed="8"/>
        <rFont val="Calibri"/>
        <family val="2"/>
      </rPr>
      <t xml:space="preserve"> - takst indtil 20.000 km. kr. 3,52  /  herefter kr. 1,96</t>
    </r>
  </si>
  <si>
    <t>Angiv afdeling: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</si>
</sst>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u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Protection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Protection="1"/>
    <xf numFmtId="0" fontId="2" fillId="0" borderId="3" xfId="0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4" xfId="0" applyBorder="1" applyProtection="1"/>
    <xf numFmtId="0" fontId="0" fillId="0" borderId="0" xfId="0" applyBorder="1" applyAlignment="1" applyProtection="1">
      <alignment vertical="center"/>
    </xf>
    <xf numFmtId="4" fontId="0" fillId="0" borderId="2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right" vertical="top" wrapText="1"/>
    </xf>
    <xf numFmtId="0" fontId="2" fillId="0" borderId="6" xfId="0" applyFont="1" applyBorder="1" applyProtection="1"/>
    <xf numFmtId="0" fontId="2" fillId="0" borderId="5" xfId="0" applyFont="1" applyBorder="1" applyProtection="1">
      <protection locked="0"/>
    </xf>
    <xf numFmtId="0" fontId="2" fillId="0" borderId="7" xfId="0" applyFont="1" applyBorder="1" applyProtection="1"/>
    <xf numFmtId="0" fontId="2" fillId="0" borderId="7" xfId="0" applyFont="1" applyBorder="1" applyAlignment="1" applyProtection="1">
      <alignment horizontal="center"/>
    </xf>
    <xf numFmtId="0" fontId="0" fillId="0" borderId="5" xfId="0" applyBorder="1" applyProtection="1">
      <protection locked="0"/>
    </xf>
    <xf numFmtId="4" fontId="0" fillId="0" borderId="8" xfId="0" applyNumberFormat="1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4" fontId="4" fillId="0" borderId="1" xfId="0" applyNumberFormat="1" applyFont="1" applyBorder="1" applyAlignment="1" applyProtection="1">
      <alignment horizontal="right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4" fontId="0" fillId="0" borderId="2" xfId="0" applyNumberFormat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right" vertical="center"/>
    </xf>
    <xf numFmtId="0" fontId="2" fillId="3" borderId="4" xfId="0" applyFont="1" applyFill="1" applyBorder="1" applyAlignment="1" applyProtection="1">
      <alignment vertical="center"/>
    </xf>
    <xf numFmtId="0" fontId="2" fillId="4" borderId="3" xfId="0" applyFont="1" applyFill="1" applyBorder="1" applyAlignment="1" applyProtection="1">
      <alignment horizontal="center" vertical="center" wrapText="1"/>
    </xf>
    <xf numFmtId="0" fontId="0" fillId="3" borderId="4" xfId="0" applyFill="1" applyBorder="1" applyProtection="1"/>
    <xf numFmtId="0" fontId="0" fillId="0" borderId="12" xfId="0" applyFill="1" applyBorder="1" applyAlignment="1" applyProtection="1">
      <alignment horizontal="center"/>
    </xf>
    <xf numFmtId="0" fontId="0" fillId="0" borderId="3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</xf>
    <xf numFmtId="0" fontId="0" fillId="2" borderId="4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left" wrapText="1"/>
    </xf>
    <xf numFmtId="0" fontId="0" fillId="0" borderId="25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1" fillId="0" borderId="17" xfId="0" applyFont="1" applyFill="1" applyBorder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0" fontId="1" fillId="0" borderId="26" xfId="0" applyFont="1" applyFill="1" applyBorder="1" applyAlignment="1" applyProtection="1">
      <alignment horizontal="left" vertical="top" wrapText="1"/>
    </xf>
    <xf numFmtId="0" fontId="0" fillId="4" borderId="1" xfId="0" applyFill="1" applyBorder="1" applyAlignment="1" applyProtection="1">
      <alignment horizontal="left" vertical="center" wrapText="1"/>
    </xf>
    <xf numFmtId="0" fontId="0" fillId="4" borderId="2" xfId="0" applyFill="1" applyBorder="1" applyAlignment="1" applyProtection="1">
      <alignment horizontal="left" vertical="center" wrapText="1"/>
    </xf>
    <xf numFmtId="0" fontId="0" fillId="4" borderId="4" xfId="0" applyFill="1" applyBorder="1" applyAlignment="1" applyProtection="1">
      <alignment horizontal="left" vertical="center" wrapText="1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/>
    </xf>
    <xf numFmtId="0" fontId="10" fillId="0" borderId="10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  <xf numFmtId="0" fontId="0" fillId="0" borderId="8" xfId="0" applyBorder="1" applyAlignment="1" applyProtection="1">
      <alignment horizontal="left" vertical="center" wrapText="1"/>
    </xf>
    <xf numFmtId="0" fontId="0" fillId="0" borderId="18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0" fillId="0" borderId="19" xfId="0" applyBorder="1" applyAlignment="1" applyProtection="1">
      <alignment horizontal="left" vertical="center" wrapText="1"/>
    </xf>
    <xf numFmtId="0" fontId="0" fillId="3" borderId="2" xfId="0" applyFill="1" applyBorder="1" applyAlignment="1" applyProtection="1">
      <alignment horizontal="left" wrapText="1"/>
    </xf>
    <xf numFmtId="0" fontId="0" fillId="3" borderId="10" xfId="0" applyFill="1" applyBorder="1" applyAlignment="1" applyProtection="1">
      <alignment horizontal="left" wrapText="1"/>
    </xf>
    <xf numFmtId="0" fontId="1" fillId="0" borderId="16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20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" xfId="0" applyBorder="1" applyAlignment="1" applyProtection="1">
      <alignment horizontal="left" wrapText="1"/>
    </xf>
    <xf numFmtId="0" fontId="0" fillId="0" borderId="2" xfId="0" applyBorder="1" applyAlignment="1" applyProtection="1">
      <alignment horizontal="left" wrapText="1"/>
    </xf>
    <xf numFmtId="0" fontId="0" fillId="0" borderId="4" xfId="0" applyBorder="1" applyAlignment="1" applyProtection="1">
      <alignment horizontal="left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6" fillId="0" borderId="0" xfId="0" quotePrefix="1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83820</xdr:rowOff>
    </xdr:from>
    <xdr:to>
      <xdr:col>2</xdr:col>
      <xdr:colOff>266700</xdr:colOff>
      <xdr:row>3</xdr:row>
      <xdr:rowOff>121920</xdr:rowOff>
    </xdr:to>
    <xdr:pic>
      <xdr:nvPicPr>
        <xdr:cNvPr id="1102" name="Billede 3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83820"/>
          <a:ext cx="59436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7"/>
  <sheetViews>
    <sheetView tabSelected="1" view="pageBreakPreview" zoomScaleNormal="100" zoomScaleSheetLayoutView="100" workbookViewId="0">
      <selection activeCell="B17" sqref="B17:H17"/>
    </sheetView>
  </sheetViews>
  <sheetFormatPr defaultColWidth="9.140625" defaultRowHeight="15" x14ac:dyDescent="0.25"/>
  <cols>
    <col min="1" max="1" width="6.7109375" style="1" customWidth="1"/>
    <col min="2" max="2" width="10.28515625" style="2" customWidth="1"/>
    <col min="3" max="3" width="26.7109375" style="2" customWidth="1"/>
    <col min="4" max="4" width="15.5703125" style="2" customWidth="1"/>
    <col min="5" max="5" width="10.5703125" style="2" customWidth="1"/>
    <col min="6" max="7" width="9.140625" style="2"/>
    <col min="8" max="8" width="3.42578125" style="2" customWidth="1"/>
    <col min="9" max="16384" width="9.140625" style="2"/>
  </cols>
  <sheetData>
    <row r="2" spans="1:7" ht="23.25" x14ac:dyDescent="0.35">
      <c r="C2" s="112" t="s">
        <v>51</v>
      </c>
      <c r="D2" s="112"/>
      <c r="E2" s="112"/>
      <c r="F2" s="112"/>
    </row>
    <row r="3" spans="1:7" ht="15.75" x14ac:dyDescent="0.25">
      <c r="C3" s="113" t="s">
        <v>29</v>
      </c>
      <c r="D3" s="113"/>
      <c r="E3" s="113"/>
      <c r="F3" s="113"/>
    </row>
    <row r="4" spans="1:7" ht="15.75" customHeight="1" x14ac:dyDescent="0.25">
      <c r="F4" s="2" t="s">
        <v>8</v>
      </c>
    </row>
    <row r="5" spans="1:7" ht="15.75" thickBot="1" x14ac:dyDescent="0.3"/>
    <row r="6" spans="1:7" s="5" customFormat="1" ht="16.5" customHeight="1" thickBot="1" x14ac:dyDescent="0.3">
      <c r="A6" s="3" t="s">
        <v>10</v>
      </c>
      <c r="B6" s="119"/>
      <c r="C6" s="121"/>
      <c r="D6" s="4" t="s">
        <v>11</v>
      </c>
      <c r="E6" s="119"/>
      <c r="F6" s="120"/>
      <c r="G6" s="121"/>
    </row>
    <row r="7" spans="1:7" s="5" customFormat="1" ht="15.75" thickBot="1" x14ac:dyDescent="0.3">
      <c r="A7" s="3" t="s">
        <v>8</v>
      </c>
      <c r="B7" s="17" t="s">
        <v>33</v>
      </c>
      <c r="C7" s="18"/>
      <c r="D7" s="4" t="s">
        <v>12</v>
      </c>
      <c r="E7" s="119"/>
      <c r="F7" s="120"/>
      <c r="G7" s="121"/>
    </row>
    <row r="9" spans="1:7" s="5" customFormat="1" x14ac:dyDescent="0.25">
      <c r="A9" s="114" t="s">
        <v>31</v>
      </c>
      <c r="B9" s="115"/>
      <c r="C9" s="115"/>
      <c r="D9" s="115"/>
      <c r="E9" s="116"/>
      <c r="F9" s="114" t="s">
        <v>24</v>
      </c>
      <c r="G9" s="116"/>
    </row>
    <row r="10" spans="1:7" s="5" customFormat="1" ht="15.75" thickBot="1" x14ac:dyDescent="0.3">
      <c r="A10" s="6" t="s">
        <v>18</v>
      </c>
      <c r="B10" s="19" t="s">
        <v>19</v>
      </c>
      <c r="C10" s="19" t="s">
        <v>21</v>
      </c>
      <c r="D10" s="117" t="s">
        <v>20</v>
      </c>
      <c r="E10" s="118"/>
      <c r="F10" s="20" t="s">
        <v>22</v>
      </c>
      <c r="G10" s="20" t="s">
        <v>23</v>
      </c>
    </row>
    <row r="11" spans="1:7" ht="15.75" thickBot="1" x14ac:dyDescent="0.3">
      <c r="A11" s="13" t="s">
        <v>13</v>
      </c>
      <c r="B11" s="21"/>
      <c r="C11" s="21"/>
      <c r="D11" s="110"/>
      <c r="E11" s="110"/>
      <c r="F11" s="15"/>
      <c r="G11" s="15"/>
    </row>
    <row r="12" spans="1:7" ht="15.75" customHeight="1" thickBot="1" x14ac:dyDescent="0.3">
      <c r="A12" s="13" t="s">
        <v>14</v>
      </c>
      <c r="B12" s="21"/>
      <c r="C12" s="21"/>
      <c r="D12" s="110"/>
      <c r="E12" s="110"/>
      <c r="F12" s="15"/>
      <c r="G12" s="15"/>
    </row>
    <row r="13" spans="1:7" ht="15.75" thickBot="1" x14ac:dyDescent="0.3">
      <c r="A13" s="13" t="s">
        <v>15</v>
      </c>
      <c r="B13" s="21"/>
      <c r="C13" s="21"/>
      <c r="D13" s="110"/>
      <c r="E13" s="110"/>
      <c r="F13" s="15"/>
      <c r="G13" s="15"/>
    </row>
    <row r="14" spans="1:7" ht="15.75" thickBot="1" x14ac:dyDescent="0.3">
      <c r="A14" s="13" t="s">
        <v>16</v>
      </c>
      <c r="B14" s="21"/>
      <c r="C14" s="21"/>
      <c r="D14" s="110"/>
      <c r="E14" s="110"/>
      <c r="F14" s="15"/>
      <c r="G14" s="15"/>
    </row>
    <row r="15" spans="1:7" ht="15.75" thickBot="1" x14ac:dyDescent="0.3">
      <c r="A15" s="13" t="s">
        <v>17</v>
      </c>
      <c r="B15" s="21"/>
      <c r="C15" s="21"/>
      <c r="D15" s="110"/>
      <c r="E15" s="110"/>
      <c r="F15" s="15"/>
      <c r="G15" s="15"/>
    </row>
    <row r="17" spans="1:8" s="8" customFormat="1" ht="30" customHeight="1" x14ac:dyDescent="0.25">
      <c r="A17" s="37" t="s">
        <v>25</v>
      </c>
      <c r="B17" s="49" t="s">
        <v>47</v>
      </c>
      <c r="C17" s="49"/>
      <c r="D17" s="49"/>
      <c r="E17" s="49"/>
      <c r="F17" s="49"/>
      <c r="G17" s="49"/>
      <c r="H17" s="49"/>
    </row>
    <row r="18" spans="1:8" s="8" customFormat="1" ht="121.5" customHeight="1" x14ac:dyDescent="0.25">
      <c r="A18" s="59" t="s">
        <v>43</v>
      </c>
      <c r="B18" s="60"/>
      <c r="C18" s="60"/>
      <c r="D18" s="60"/>
      <c r="E18" s="60"/>
      <c r="F18" s="60"/>
      <c r="G18" s="60"/>
      <c r="H18" s="61"/>
    </row>
    <row r="19" spans="1:8" s="8" customFormat="1" ht="18.75" customHeight="1" thickBot="1" x14ac:dyDescent="0.3">
      <c r="A19" s="32"/>
      <c r="B19" s="53" t="s">
        <v>30</v>
      </c>
      <c r="C19" s="54"/>
      <c r="D19" s="55"/>
      <c r="E19" s="33" t="s">
        <v>45</v>
      </c>
      <c r="F19" s="34" t="s">
        <v>0</v>
      </c>
      <c r="G19" s="47" t="s">
        <v>1</v>
      </c>
      <c r="H19" s="48"/>
    </row>
    <row r="20" spans="1:8" s="8" customFormat="1" ht="15" customHeight="1" thickBot="1" x14ac:dyDescent="0.3">
      <c r="A20" s="105"/>
      <c r="B20" s="107" t="s">
        <v>2</v>
      </c>
      <c r="C20" s="108"/>
      <c r="D20" s="109"/>
      <c r="E20" s="16">
        <v>223</v>
      </c>
      <c r="F20" s="15">
        <v>0</v>
      </c>
      <c r="G20" s="11">
        <f>SUM(E20*F20)</f>
        <v>0</v>
      </c>
      <c r="H20" s="9" t="s">
        <v>3</v>
      </c>
    </row>
    <row r="21" spans="1:8" s="8" customFormat="1" ht="15.75" thickBot="1" x14ac:dyDescent="0.3">
      <c r="A21" s="104"/>
      <c r="B21" s="68" t="s">
        <v>4</v>
      </c>
      <c r="C21" s="68"/>
      <c r="D21" s="68"/>
      <c r="E21" s="16">
        <v>521</v>
      </c>
      <c r="F21" s="15">
        <v>0</v>
      </c>
      <c r="G21" s="11">
        <f>SUM(E21*F21)</f>
        <v>0</v>
      </c>
      <c r="H21" s="9" t="s">
        <v>3</v>
      </c>
    </row>
    <row r="22" spans="1:8" s="8" customFormat="1" ht="15.75" thickBot="1" x14ac:dyDescent="0.3">
      <c r="A22" s="104"/>
      <c r="B22" s="68" t="s">
        <v>37</v>
      </c>
      <c r="C22" s="68"/>
      <c r="D22" s="68"/>
      <c r="E22" s="16">
        <f>E21/24</f>
        <v>21.708333333333332</v>
      </c>
      <c r="F22" s="15">
        <v>0</v>
      </c>
      <c r="G22" s="11">
        <f>SUM(E22*F22)</f>
        <v>0</v>
      </c>
      <c r="H22" s="9" t="s">
        <v>3</v>
      </c>
    </row>
    <row r="23" spans="1:8" s="8" customFormat="1" ht="30.75" customHeight="1" thickBot="1" x14ac:dyDescent="0.3">
      <c r="A23" s="104"/>
      <c r="B23" s="111" t="s">
        <v>35</v>
      </c>
      <c r="C23" s="111"/>
      <c r="D23" s="111"/>
      <c r="E23" s="24">
        <f>0.25*E21</f>
        <v>130.25</v>
      </c>
      <c r="F23" s="25">
        <v>0</v>
      </c>
      <c r="G23" s="26">
        <f>SUM(E23*F23)</f>
        <v>0</v>
      </c>
      <c r="H23" s="27" t="s">
        <v>3</v>
      </c>
    </row>
    <row r="24" spans="1:8" s="8" customFormat="1" ht="15.75" thickBot="1" x14ac:dyDescent="0.3">
      <c r="A24" s="104"/>
      <c r="B24" s="68" t="s">
        <v>37</v>
      </c>
      <c r="C24" s="68"/>
      <c r="D24" s="68"/>
      <c r="E24" s="16">
        <f>E23/24</f>
        <v>5.427083333333333</v>
      </c>
      <c r="F24" s="15">
        <v>0</v>
      </c>
      <c r="G24" s="11">
        <f>SUM(E24*F24)</f>
        <v>0</v>
      </c>
      <c r="H24" s="9" t="s">
        <v>3</v>
      </c>
    </row>
    <row r="25" spans="1:8" s="8" customFormat="1" x14ac:dyDescent="0.25">
      <c r="A25" s="102" t="s">
        <v>8</v>
      </c>
      <c r="B25" s="98"/>
      <c r="C25" s="98"/>
      <c r="D25" s="98"/>
      <c r="E25" s="98"/>
      <c r="F25" s="83"/>
      <c r="G25" s="98"/>
      <c r="H25" s="103"/>
    </row>
    <row r="26" spans="1:8" s="8" customFormat="1" ht="15.75" customHeight="1" thickBot="1" x14ac:dyDescent="0.3">
      <c r="A26" s="39"/>
      <c r="B26" s="88" t="s">
        <v>49</v>
      </c>
      <c r="C26" s="88"/>
      <c r="D26" s="88"/>
      <c r="E26" s="88"/>
      <c r="F26" s="89"/>
      <c r="G26" s="88"/>
      <c r="H26" s="38" t="s">
        <v>8</v>
      </c>
    </row>
    <row r="27" spans="1:8" s="8" customFormat="1" ht="15.75" thickBot="1" x14ac:dyDescent="0.3">
      <c r="A27" s="104"/>
      <c r="B27" s="68" t="s">
        <v>52</v>
      </c>
      <c r="C27" s="68"/>
      <c r="D27" s="68"/>
      <c r="E27" s="16">
        <f>0.15*E21</f>
        <v>78.149999999999991</v>
      </c>
      <c r="F27" s="15">
        <v>0</v>
      </c>
      <c r="G27" s="11">
        <f>SUM(E27*F27)</f>
        <v>0</v>
      </c>
      <c r="H27" s="9" t="s">
        <v>3</v>
      </c>
    </row>
    <row r="28" spans="1:8" s="8" customFormat="1" ht="15.75" thickBot="1" x14ac:dyDescent="0.3">
      <c r="A28" s="104"/>
      <c r="B28" s="68" t="s">
        <v>53</v>
      </c>
      <c r="C28" s="68"/>
      <c r="D28" s="68"/>
      <c r="E28" s="16">
        <f>0.3*E21</f>
        <v>156.29999999999998</v>
      </c>
      <c r="F28" s="15">
        <v>0</v>
      </c>
      <c r="G28" s="11">
        <f>SUM(E28*F28)</f>
        <v>0</v>
      </c>
      <c r="H28" s="9" t="s">
        <v>3</v>
      </c>
    </row>
    <row r="29" spans="1:8" s="8" customFormat="1" ht="15.75" thickBot="1" x14ac:dyDescent="0.3">
      <c r="A29" s="104"/>
      <c r="B29" s="68" t="s">
        <v>54</v>
      </c>
      <c r="C29" s="68"/>
      <c r="D29" s="68"/>
      <c r="E29" s="16">
        <f>0.3*E21</f>
        <v>156.29999999999998</v>
      </c>
      <c r="F29" s="15">
        <v>0</v>
      </c>
      <c r="G29" s="11">
        <f>SUM(E29*F29)</f>
        <v>0</v>
      </c>
      <c r="H29" s="9" t="s">
        <v>3</v>
      </c>
    </row>
    <row r="30" spans="1:8" s="8" customFormat="1" x14ac:dyDescent="0.25">
      <c r="A30" s="102" t="s">
        <v>8</v>
      </c>
      <c r="B30" s="98"/>
      <c r="C30" s="98"/>
      <c r="D30" s="98"/>
      <c r="E30" s="98"/>
      <c r="F30" s="83"/>
      <c r="G30" s="98"/>
      <c r="H30" s="103"/>
    </row>
    <row r="31" spans="1:8" s="10" customFormat="1" ht="29.25" customHeight="1" x14ac:dyDescent="0.25">
      <c r="A31" s="37" t="s">
        <v>26</v>
      </c>
      <c r="B31" s="62" t="s">
        <v>46</v>
      </c>
      <c r="C31" s="63"/>
      <c r="D31" s="63"/>
      <c r="E31" s="63"/>
      <c r="F31" s="63"/>
      <c r="G31" s="63"/>
      <c r="H31" s="64"/>
    </row>
    <row r="32" spans="1:8" s="10" customFormat="1" ht="30.75" customHeight="1" x14ac:dyDescent="0.25">
      <c r="A32" s="90" t="s">
        <v>32</v>
      </c>
      <c r="B32" s="91"/>
      <c r="C32" s="91"/>
      <c r="D32" s="91"/>
      <c r="E32" s="91"/>
      <c r="F32" s="91"/>
      <c r="G32" s="91"/>
      <c r="H32" s="92"/>
    </row>
    <row r="33" spans="1:8" s="10" customFormat="1" ht="18.75" customHeight="1" thickBot="1" x14ac:dyDescent="0.3">
      <c r="A33" s="32" t="s">
        <v>18</v>
      </c>
      <c r="B33" s="53" t="s">
        <v>30</v>
      </c>
      <c r="C33" s="54"/>
      <c r="D33" s="55"/>
      <c r="E33" s="33" t="s">
        <v>45</v>
      </c>
      <c r="F33" s="34" t="s">
        <v>0</v>
      </c>
      <c r="G33" s="35" t="s">
        <v>1</v>
      </c>
      <c r="H33" s="36"/>
    </row>
    <row r="34" spans="1:8" s="8" customFormat="1" ht="15.75" thickBot="1" x14ac:dyDescent="0.3">
      <c r="A34" s="105"/>
      <c r="B34" s="68" t="s">
        <v>5</v>
      </c>
      <c r="C34" s="68"/>
      <c r="D34" s="68"/>
      <c r="E34" s="16">
        <v>2400</v>
      </c>
      <c r="F34" s="15">
        <v>0</v>
      </c>
      <c r="G34" s="11">
        <f>SUM(E34*F34)</f>
        <v>0</v>
      </c>
      <c r="H34" s="9" t="s">
        <v>3</v>
      </c>
    </row>
    <row r="35" spans="1:8" s="8" customFormat="1" ht="16.5" customHeight="1" thickBot="1" x14ac:dyDescent="0.3">
      <c r="A35" s="104"/>
      <c r="B35" s="68" t="s">
        <v>6</v>
      </c>
      <c r="C35" s="68"/>
      <c r="D35" s="68"/>
      <c r="E35" s="16">
        <v>1450</v>
      </c>
      <c r="F35" s="15">
        <v>0</v>
      </c>
      <c r="G35" s="11">
        <f>SUM(E35*F35)</f>
        <v>0</v>
      </c>
      <c r="H35" s="9" t="s">
        <v>3</v>
      </c>
    </row>
    <row r="36" spans="1:8" s="8" customFormat="1" ht="15.75" thickBot="1" x14ac:dyDescent="0.3">
      <c r="A36" s="106"/>
      <c r="B36" s="68" t="s">
        <v>7</v>
      </c>
      <c r="C36" s="68"/>
      <c r="D36" s="68"/>
      <c r="E36" s="16">
        <v>2000</v>
      </c>
      <c r="F36" s="15">
        <v>0</v>
      </c>
      <c r="G36" s="11">
        <f>SUM(E36*F36)</f>
        <v>0</v>
      </c>
      <c r="H36" s="9" t="s">
        <v>3</v>
      </c>
    </row>
    <row r="37" spans="1:8" s="8" customFormat="1" x14ac:dyDescent="0.25">
      <c r="A37" s="83"/>
      <c r="B37" s="98"/>
      <c r="C37" s="98"/>
      <c r="D37" s="98"/>
      <c r="E37" s="98"/>
      <c r="F37" s="83"/>
      <c r="G37" s="98"/>
      <c r="H37" s="98"/>
    </row>
    <row r="38" spans="1:8" s="8" customFormat="1" ht="30" customHeight="1" x14ac:dyDescent="0.25">
      <c r="A38" s="7" t="s">
        <v>27</v>
      </c>
      <c r="B38" s="44" t="s">
        <v>55</v>
      </c>
      <c r="C38" s="45"/>
      <c r="D38" s="45"/>
      <c r="E38" s="45"/>
      <c r="F38" s="45"/>
      <c r="G38" s="45"/>
      <c r="H38" s="46"/>
    </row>
    <row r="39" spans="1:8" s="8" customFormat="1" ht="77.25" customHeight="1" x14ac:dyDescent="0.25">
      <c r="A39" s="56" t="s">
        <v>42</v>
      </c>
      <c r="B39" s="57"/>
      <c r="C39" s="57"/>
      <c r="D39" s="57"/>
      <c r="E39" s="57"/>
      <c r="F39" s="57"/>
      <c r="G39" s="57"/>
      <c r="H39" s="58"/>
    </row>
    <row r="40" spans="1:8" s="8" customFormat="1" ht="18.75" customHeight="1" thickBot="1" x14ac:dyDescent="0.3">
      <c r="A40" s="32" t="s">
        <v>18</v>
      </c>
      <c r="B40" s="53" t="s">
        <v>30</v>
      </c>
      <c r="C40" s="54"/>
      <c r="D40" s="55"/>
      <c r="E40" s="33" t="s">
        <v>45</v>
      </c>
      <c r="F40" s="34" t="s">
        <v>0</v>
      </c>
      <c r="G40" s="47" t="s">
        <v>1</v>
      </c>
      <c r="H40" s="48"/>
    </row>
    <row r="41" spans="1:8" s="8" customFormat="1" ht="15.75" thickBot="1" x14ac:dyDescent="0.3">
      <c r="A41" s="13" t="s">
        <v>13</v>
      </c>
      <c r="B41" s="43"/>
      <c r="C41" s="43"/>
      <c r="D41" s="43"/>
      <c r="E41" s="14"/>
      <c r="F41" s="15">
        <v>0</v>
      </c>
      <c r="G41" s="11">
        <f>SUM(E41*F41)</f>
        <v>0</v>
      </c>
      <c r="H41" s="9" t="s">
        <v>3</v>
      </c>
    </row>
    <row r="42" spans="1:8" s="8" customFormat="1" ht="15.75" thickBot="1" x14ac:dyDescent="0.3">
      <c r="A42" s="13" t="s">
        <v>14</v>
      </c>
      <c r="B42" s="43"/>
      <c r="C42" s="43"/>
      <c r="D42" s="43"/>
      <c r="E42" s="14"/>
      <c r="F42" s="15">
        <v>0</v>
      </c>
      <c r="G42" s="11">
        <f>SUM(E42*F42)</f>
        <v>0</v>
      </c>
      <c r="H42" s="9" t="s">
        <v>3</v>
      </c>
    </row>
    <row r="43" spans="1:8" s="8" customFormat="1" ht="15.75" thickBot="1" x14ac:dyDescent="0.3">
      <c r="A43" s="13" t="s">
        <v>15</v>
      </c>
      <c r="B43" s="43" t="s">
        <v>8</v>
      </c>
      <c r="C43" s="43"/>
      <c r="D43" s="43"/>
      <c r="E43" s="14"/>
      <c r="F43" s="15">
        <v>0</v>
      </c>
      <c r="G43" s="11">
        <f>SUM(E43*F43)</f>
        <v>0</v>
      </c>
      <c r="H43" s="9" t="s">
        <v>3</v>
      </c>
    </row>
    <row r="44" spans="1:8" s="8" customFormat="1" ht="15.75" thickBot="1" x14ac:dyDescent="0.3">
      <c r="A44" s="13" t="s">
        <v>16</v>
      </c>
      <c r="B44" s="43"/>
      <c r="C44" s="43"/>
      <c r="D44" s="43"/>
      <c r="E44" s="14"/>
      <c r="F44" s="15">
        <v>0</v>
      </c>
      <c r="G44" s="11">
        <f>SUM(E44*F44)</f>
        <v>0</v>
      </c>
      <c r="H44" s="9" t="s">
        <v>3</v>
      </c>
    </row>
    <row r="45" spans="1:8" s="8" customFormat="1" ht="15.75" thickBot="1" x14ac:dyDescent="0.3">
      <c r="A45" s="13" t="s">
        <v>17</v>
      </c>
      <c r="B45" s="43"/>
      <c r="C45" s="43"/>
      <c r="D45" s="43"/>
      <c r="E45" s="14"/>
      <c r="F45" s="15">
        <v>0</v>
      </c>
      <c r="G45" s="11">
        <f>SUM(E45*F45)</f>
        <v>0</v>
      </c>
      <c r="H45" s="9" t="s">
        <v>3</v>
      </c>
    </row>
    <row r="46" spans="1:8" s="8" customFormat="1" ht="16.5" customHeight="1" x14ac:dyDescent="0.25">
      <c r="A46" s="98" t="s">
        <v>8</v>
      </c>
      <c r="B46" s="83"/>
      <c r="C46" s="83"/>
      <c r="D46" s="83"/>
      <c r="E46" s="83"/>
      <c r="F46" s="83"/>
      <c r="G46" s="98"/>
      <c r="H46" s="98"/>
    </row>
    <row r="47" spans="1:8" s="10" customFormat="1" ht="30" customHeight="1" x14ac:dyDescent="0.25">
      <c r="A47" s="37" t="s">
        <v>28</v>
      </c>
      <c r="B47" s="62" t="s">
        <v>40</v>
      </c>
      <c r="C47" s="63"/>
      <c r="D47" s="63"/>
      <c r="E47" s="63"/>
      <c r="F47" s="63"/>
      <c r="G47" s="63"/>
      <c r="H47" s="64"/>
    </row>
    <row r="48" spans="1:8" s="10" customFormat="1" ht="30" customHeight="1" x14ac:dyDescent="0.25">
      <c r="A48" s="95" t="s">
        <v>39</v>
      </c>
      <c r="B48" s="96"/>
      <c r="C48" s="96"/>
      <c r="D48" s="96"/>
      <c r="E48" s="96"/>
      <c r="F48" s="96"/>
      <c r="G48" s="96"/>
      <c r="H48" s="97"/>
    </row>
    <row r="49" spans="1:8" s="10" customFormat="1" ht="18.75" customHeight="1" thickBot="1" x14ac:dyDescent="0.3">
      <c r="A49" s="32" t="s">
        <v>41</v>
      </c>
      <c r="B49" s="53" t="s">
        <v>30</v>
      </c>
      <c r="C49" s="54"/>
      <c r="D49" s="55"/>
      <c r="E49" s="33" t="s">
        <v>44</v>
      </c>
      <c r="F49" s="34" t="s">
        <v>0</v>
      </c>
      <c r="G49" s="47" t="s">
        <v>1</v>
      </c>
      <c r="H49" s="48"/>
    </row>
    <row r="50" spans="1:8" s="8" customFormat="1" ht="15.75" thickBot="1" x14ac:dyDescent="0.3">
      <c r="A50" s="31" t="s">
        <v>13</v>
      </c>
      <c r="B50" s="52"/>
      <c r="C50" s="43"/>
      <c r="D50" s="43"/>
      <c r="E50" s="14"/>
      <c r="F50" s="15">
        <v>0</v>
      </c>
      <c r="G50" s="11">
        <f t="shared" ref="G50:G55" si="0">SUM(E50*F50)</f>
        <v>0</v>
      </c>
      <c r="H50" s="9" t="s">
        <v>3</v>
      </c>
    </row>
    <row r="51" spans="1:8" s="8" customFormat="1" ht="15.75" thickBot="1" x14ac:dyDescent="0.3">
      <c r="A51" s="31" t="s">
        <v>14</v>
      </c>
      <c r="B51" s="52"/>
      <c r="C51" s="43"/>
      <c r="D51" s="43"/>
      <c r="E51" s="14"/>
      <c r="F51" s="15">
        <v>0</v>
      </c>
      <c r="G51" s="11">
        <f t="shared" si="0"/>
        <v>0</v>
      </c>
      <c r="H51" s="9" t="s">
        <v>3</v>
      </c>
    </row>
    <row r="52" spans="1:8" s="8" customFormat="1" ht="15.75" thickBot="1" x14ac:dyDescent="0.3">
      <c r="A52" s="31" t="s">
        <v>15</v>
      </c>
      <c r="B52" s="50"/>
      <c r="C52" s="51"/>
      <c r="D52" s="52"/>
      <c r="E52" s="14"/>
      <c r="F52" s="30">
        <v>0</v>
      </c>
      <c r="G52" s="11">
        <f t="shared" si="0"/>
        <v>0</v>
      </c>
      <c r="H52" s="9" t="s">
        <v>3</v>
      </c>
    </row>
    <row r="53" spans="1:8" s="8" customFormat="1" ht="15.75" thickBot="1" x14ac:dyDescent="0.3">
      <c r="A53" s="31" t="s">
        <v>16</v>
      </c>
      <c r="B53" s="99"/>
      <c r="C53" s="100"/>
      <c r="D53" s="101"/>
      <c r="E53" s="14"/>
      <c r="F53" s="30">
        <v>0</v>
      </c>
      <c r="G53" s="11">
        <f t="shared" si="0"/>
        <v>0</v>
      </c>
      <c r="H53" s="9" t="s">
        <v>3</v>
      </c>
    </row>
    <row r="54" spans="1:8" s="8" customFormat="1" ht="15.75" thickBot="1" x14ac:dyDescent="0.3">
      <c r="A54" s="31" t="s">
        <v>17</v>
      </c>
      <c r="B54" s="51"/>
      <c r="C54" s="51"/>
      <c r="D54" s="52"/>
      <c r="E54" s="14"/>
      <c r="F54" s="30">
        <v>0</v>
      </c>
      <c r="G54" s="11">
        <f t="shared" si="0"/>
        <v>0</v>
      </c>
      <c r="H54" s="9" t="s">
        <v>3</v>
      </c>
    </row>
    <row r="55" spans="1:8" s="8" customFormat="1" ht="15.75" thickBot="1" x14ac:dyDescent="0.3">
      <c r="A55" s="31" t="s">
        <v>48</v>
      </c>
      <c r="B55" s="52"/>
      <c r="C55" s="43"/>
      <c r="D55" s="43"/>
      <c r="E55" s="14"/>
      <c r="F55" s="15">
        <v>0</v>
      </c>
      <c r="G55" s="11">
        <f t="shared" si="0"/>
        <v>0</v>
      </c>
      <c r="H55" s="9" t="s">
        <v>3</v>
      </c>
    </row>
    <row r="56" spans="1:8" s="8" customFormat="1" x14ac:dyDescent="0.25">
      <c r="A56" s="83"/>
      <c r="B56" s="83"/>
      <c r="C56" s="83"/>
      <c r="D56" s="83"/>
      <c r="E56" s="83"/>
      <c r="F56" s="83"/>
      <c r="G56" s="83"/>
      <c r="H56" s="83"/>
    </row>
    <row r="57" spans="1:8" s="8" customFormat="1" ht="15.75" thickBot="1" x14ac:dyDescent="0.3">
      <c r="A57" s="77" t="s">
        <v>50</v>
      </c>
      <c r="B57" s="78"/>
      <c r="C57" s="78"/>
      <c r="D57" s="78"/>
      <c r="E57" s="78"/>
      <c r="F57" s="78"/>
      <c r="G57" s="78"/>
      <c r="H57" s="79"/>
    </row>
    <row r="58" spans="1:8" s="8" customFormat="1" x14ac:dyDescent="0.25">
      <c r="A58" s="80"/>
      <c r="B58" s="81"/>
      <c r="C58" s="81"/>
      <c r="D58" s="81"/>
      <c r="E58" s="81"/>
      <c r="F58" s="81"/>
      <c r="G58" s="81"/>
      <c r="H58" s="82"/>
    </row>
    <row r="59" spans="1:8" s="8" customFormat="1" x14ac:dyDescent="0.25">
      <c r="A59" s="122" t="s">
        <v>56</v>
      </c>
      <c r="B59" s="123"/>
      <c r="C59" s="123"/>
      <c r="D59" s="123"/>
      <c r="E59" s="123"/>
      <c r="F59" s="123"/>
      <c r="G59" s="123"/>
      <c r="H59" s="124"/>
    </row>
    <row r="60" spans="1:8" s="8" customFormat="1" x14ac:dyDescent="0.25">
      <c r="A60" s="40"/>
      <c r="B60" s="41"/>
      <c r="C60" s="41"/>
      <c r="D60" s="41"/>
      <c r="E60" s="41"/>
      <c r="F60" s="41"/>
      <c r="G60" s="41"/>
      <c r="H60" s="42"/>
    </row>
    <row r="61" spans="1:8" s="8" customFormat="1" ht="15.75" thickBot="1" x14ac:dyDescent="0.3">
      <c r="A61" s="74"/>
      <c r="B61" s="75"/>
      <c r="C61" s="75"/>
      <c r="D61" s="75"/>
      <c r="E61" s="75"/>
      <c r="F61" s="75"/>
      <c r="G61" s="75"/>
      <c r="H61" s="76"/>
    </row>
    <row r="62" spans="1:8" s="8" customFormat="1" ht="15.75" thickBot="1" x14ac:dyDescent="0.3">
      <c r="A62" s="73" t="s">
        <v>8</v>
      </c>
      <c r="B62" s="73"/>
      <c r="C62" s="73"/>
      <c r="D62" s="73"/>
      <c r="E62" s="73"/>
      <c r="F62" s="73"/>
      <c r="G62" s="73"/>
      <c r="H62" s="73"/>
    </row>
    <row r="63" spans="1:8" s="10" customFormat="1" ht="33" customHeight="1" thickBot="1" x14ac:dyDescent="0.3">
      <c r="A63" s="93" t="s">
        <v>19</v>
      </c>
      <c r="B63" s="94"/>
      <c r="C63" s="71"/>
      <c r="D63" s="72"/>
      <c r="E63" s="69" t="s">
        <v>9</v>
      </c>
      <c r="F63" s="70"/>
      <c r="G63" s="22">
        <f>SUM(G20+G21+G22+G23+G24+G27+G28+G29+G34+G35+G36+G41+G42+G43+G44+G45+G50+G51+G52+G53+G54+G55)</f>
        <v>0</v>
      </c>
      <c r="H63" s="23" t="s">
        <v>3</v>
      </c>
    </row>
    <row r="64" spans="1:8" s="10" customFormat="1" ht="19.5" customHeight="1" thickBot="1" x14ac:dyDescent="0.3">
      <c r="A64" s="84" t="s">
        <v>38</v>
      </c>
      <c r="B64" s="85"/>
      <c r="C64" s="71"/>
      <c r="D64" s="72"/>
      <c r="E64" s="28" t="s">
        <v>36</v>
      </c>
      <c r="F64" s="65"/>
      <c r="G64" s="66"/>
      <c r="H64" s="67"/>
    </row>
    <row r="65" spans="1:8" s="8" customFormat="1" ht="15.75" thickBot="1" x14ac:dyDescent="0.3">
      <c r="A65" s="86"/>
      <c r="B65" s="87"/>
      <c r="C65" s="71"/>
      <c r="D65" s="72"/>
      <c r="E65" s="29" t="s">
        <v>34</v>
      </c>
      <c r="F65" s="65"/>
      <c r="G65" s="66"/>
      <c r="H65" s="67"/>
    </row>
    <row r="66" spans="1:8" s="8" customFormat="1" x14ac:dyDescent="0.25">
      <c r="A66" s="12"/>
    </row>
    <row r="67" spans="1:8" s="8" customFormat="1" x14ac:dyDescent="0.25">
      <c r="A67" s="12"/>
    </row>
  </sheetData>
  <sheetProtection selectLockedCells="1"/>
  <mergeCells count="72">
    <mergeCell ref="D11:E11"/>
    <mergeCell ref="D12:E12"/>
    <mergeCell ref="D13:E13"/>
    <mergeCell ref="B23:D23"/>
    <mergeCell ref="C2:F2"/>
    <mergeCell ref="C3:F3"/>
    <mergeCell ref="D14:E14"/>
    <mergeCell ref="D15:E15"/>
    <mergeCell ref="A9:E9"/>
    <mergeCell ref="D10:E10"/>
    <mergeCell ref="E6:G6"/>
    <mergeCell ref="E7:G7"/>
    <mergeCell ref="B6:C6"/>
    <mergeCell ref="F9:G9"/>
    <mergeCell ref="B28:D28"/>
    <mergeCell ref="A25:H25"/>
    <mergeCell ref="A20:A24"/>
    <mergeCell ref="B21:D21"/>
    <mergeCell ref="B22:D22"/>
    <mergeCell ref="B26:G26"/>
    <mergeCell ref="B20:D20"/>
    <mergeCell ref="A64:B65"/>
    <mergeCell ref="C64:D65"/>
    <mergeCell ref="B34:D34"/>
    <mergeCell ref="A32:H32"/>
    <mergeCell ref="B42:D42"/>
    <mergeCell ref="B43:D43"/>
    <mergeCell ref="A63:B63"/>
    <mergeCell ref="B49:D49"/>
    <mergeCell ref="A48:H48"/>
    <mergeCell ref="B54:D54"/>
    <mergeCell ref="A46:H46"/>
    <mergeCell ref="B53:D53"/>
    <mergeCell ref="B55:D55"/>
    <mergeCell ref="F65:H65"/>
    <mergeCell ref="F64:H64"/>
    <mergeCell ref="B24:D24"/>
    <mergeCell ref="B27:D27"/>
    <mergeCell ref="E63:F63"/>
    <mergeCell ref="B51:D51"/>
    <mergeCell ref="G49:H49"/>
    <mergeCell ref="C63:D63"/>
    <mergeCell ref="B50:D50"/>
    <mergeCell ref="B44:D44"/>
    <mergeCell ref="B29:D29"/>
    <mergeCell ref="G40:H40"/>
    <mergeCell ref="A62:H62"/>
    <mergeCell ref="A61:H61"/>
    <mergeCell ref="A57:H57"/>
    <mergeCell ref="A58:H58"/>
    <mergeCell ref="G19:H19"/>
    <mergeCell ref="B17:H17"/>
    <mergeCell ref="B52:D52"/>
    <mergeCell ref="B40:D40"/>
    <mergeCell ref="A39:H39"/>
    <mergeCell ref="B19:D19"/>
    <mergeCell ref="A18:H18"/>
    <mergeCell ref="B31:H31"/>
    <mergeCell ref="A30:H30"/>
    <mergeCell ref="A27:A29"/>
    <mergeCell ref="B33:D33"/>
    <mergeCell ref="B47:H47"/>
    <mergeCell ref="A37:H37"/>
    <mergeCell ref="B35:D35"/>
    <mergeCell ref="B36:D36"/>
    <mergeCell ref="A34:A36"/>
    <mergeCell ref="A59:H59"/>
    <mergeCell ref="A60:H60"/>
    <mergeCell ref="B41:D41"/>
    <mergeCell ref="B45:D45"/>
    <mergeCell ref="B38:H38"/>
    <mergeCell ref="A56:H56"/>
  </mergeCells>
  <phoneticPr fontId="0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4294967293" r:id="rId1"/>
  <rowBreaks count="1" manualBreakCount="1">
    <brk id="3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Side 1</vt:lpstr>
      <vt:lpstr>'Side 1'!Udskriftsområde</vt:lpstr>
    </vt:vector>
  </TitlesOfParts>
  <Company>ReadSoft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Fahrenholz</dc:creator>
  <cp:lastModifiedBy>Michael Jørgensen</cp:lastModifiedBy>
  <cp:lastPrinted>2020-08-21T06:52:20Z</cp:lastPrinted>
  <dcterms:created xsi:type="dcterms:W3CDTF">2009-09-10T17:53:16Z</dcterms:created>
  <dcterms:modified xsi:type="dcterms:W3CDTF">2020-08-21T06:56:30Z</dcterms:modified>
</cp:coreProperties>
</file>